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<sst xmlns="http://schemas.openxmlformats.org/spreadsheetml/2006/main" count="104" uniqueCount="53">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</sst>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3" sqref="R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33879.5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2462.2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3295.9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7695.4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25864.5</v>
      </c>
      <c r="AG9" s="50">
        <f>AG10+AG15+AG24+AG33+AG47+AG52+AG54+AG61+AG62+AG71+AG72+AG76+AG88+AG81+AG83+AG82+AG69+AG89+AG91+AG90+AG70+AG40+AG92</f>
        <v>43273.700000000004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1135.1000000000004</v>
      </c>
      <c r="AG10" s="27">
        <f>B10+C10-AF10</f>
        <v>3046.5999999999995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1117.6</v>
      </c>
      <c r="AG11" s="27">
        <f>B11+C11-AF11</f>
        <v>2433.7000000000003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17.50000000000005</v>
      </c>
      <c r="AG14" s="27">
        <f>AG10-AG11-AG12-AG13</f>
        <v>356.09999999999917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10090.1</v>
      </c>
      <c r="AG15" s="27">
        <f aca="true" t="shared" si="3" ref="AG15:AG31">B15+C15-AF15</f>
        <v>18885.699999999997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5603</v>
      </c>
      <c r="AG16" s="71">
        <f t="shared" si="3"/>
        <v>7997.300000000001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9084.5</v>
      </c>
      <c r="AG17" s="27">
        <f t="shared" si="3"/>
        <v>8477.5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451.70000000000005</v>
      </c>
      <c r="AG19" s="27">
        <f t="shared" si="3"/>
        <v>885.2</v>
      </c>
    </row>
    <row r="20" spans="1:33" ht="15.75">
      <c r="A20" s="3" t="s">
        <v>2</v>
      </c>
      <c r="B20" s="22">
        <f>11392.8-1435.3</f>
        <v>9957.5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546.2</v>
      </c>
      <c r="AG20" s="27">
        <f t="shared" si="3"/>
        <v>9411.3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2.699999999999932</v>
      </c>
      <c r="AG23" s="27">
        <f t="shared" si="3"/>
        <v>100.59999999999971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6260.2</v>
      </c>
      <c r="AG24" s="27">
        <f t="shared" si="3"/>
        <v>12326.399999999998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6259.2</v>
      </c>
      <c r="AG25" s="71">
        <f t="shared" si="3"/>
        <v>7954.3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5723.2</v>
      </c>
      <c r="AG26" s="27">
        <f t="shared" si="3"/>
        <v>9397.100000000002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80.5</v>
      </c>
      <c r="AG27" s="27">
        <f t="shared" si="3"/>
        <v>1093.3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127.7</v>
      </c>
      <c r="AG28" s="27">
        <f t="shared" si="3"/>
        <v>161.60000000000002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230.7</v>
      </c>
      <c r="AG29" s="27">
        <f t="shared" si="3"/>
        <v>1277.8999999999999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73.6</v>
      </c>
      <c r="AG30" s="27">
        <f t="shared" si="3"/>
        <v>52.400000000000006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24.50000000000003</v>
      </c>
      <c r="AG32" s="27">
        <f>AG24-AG26-AG27-AG28-AG29-AG30-AG31</f>
        <v>344.0999999999957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48.2</v>
      </c>
      <c r="AG33" s="27">
        <f aca="true" t="shared" si="6" ref="AG33:AG38">B33+C33-AF33</f>
        <v>409.2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43.5</v>
      </c>
      <c r="AG34" s="27">
        <f t="shared" si="6"/>
        <v>98.69999999999999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224.1</v>
      </c>
      <c r="AG40" s="27">
        <f aca="true" t="shared" si="8" ref="AG40:AG45">B40+C40-AF40</f>
        <v>403.4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224.1</v>
      </c>
      <c r="AG41" s="27">
        <f t="shared" si="8"/>
        <v>315.4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40</v>
      </c>
      <c r="AG47" s="27">
        <f>B47+C47-AF47</f>
        <v>877.1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39.8</v>
      </c>
      <c r="AG49" s="27">
        <f>B49+C49-AF49</f>
        <v>736.9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0.20000000000000284</v>
      </c>
      <c r="AG51" s="27">
        <f>AG47-AG49-AG48</f>
        <v>134.00000000000006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203.8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4212.4</v>
      </c>
      <c r="AG52" s="27">
        <f aca="true" t="shared" si="12" ref="AG52:AG59">B52+C52-AF52</f>
        <v>976.3000000000002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1335.1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1836.7999999999997</v>
      </c>
      <c r="AG54" s="22">
        <f t="shared" si="12"/>
        <v>1939.9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1335.1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1335.1</v>
      </c>
      <c r="AG55" s="22">
        <f t="shared" si="12"/>
        <v>1434.8000000000002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486.0999999999998</v>
      </c>
      <c r="AG60" s="22">
        <f>AG54-AG55-AG57-AG59-AG56-AG58</f>
        <v>323.3999999999999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29.2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379.9</v>
      </c>
      <c r="AG62" s="22">
        <f t="shared" si="15"/>
        <v>886.4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302.9</v>
      </c>
      <c r="AG63" s="22">
        <f t="shared" si="15"/>
        <v>595.2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10.7</v>
      </c>
      <c r="AG66" s="22">
        <f t="shared" si="15"/>
        <v>25.8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29.2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66.3</v>
      </c>
      <c r="AG68" s="22">
        <f>AG62-AG63-AG66-AG67-AG65-AG64</f>
        <v>249.19999999999993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542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18.6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26.5</v>
      </c>
      <c r="AG76" s="30">
        <f t="shared" si="17"/>
        <v>151.4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26.5</v>
      </c>
      <c r="AG77" s="30">
        <f t="shared" si="17"/>
        <v>48.099999999999994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7695.4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25864.5</v>
      </c>
      <c r="AG94" s="58">
        <f>AG10+AG15+AG24+AG33+AG47+AG52+AG54+AG61+AG62+AG69+AG71+AG72+AG76+AG81+AG82+AG83+AG88+AG89+AG90+AG91+AG70+AG40+AG92</f>
        <v>43273.700000000004</v>
      </c>
    </row>
    <row r="95" spans="1:33" ht="15.75">
      <c r="A95" s="3" t="s">
        <v>5</v>
      </c>
      <c r="B95" s="22">
        <f>B11+B17+B26+B34+B55+B63+B73+B41+B77+B48</f>
        <v>40682.69999999999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7692.699999999999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17857.399999999998</v>
      </c>
      <c r="AG95" s="27">
        <f>B95+C95-AF95</f>
        <v>22825.299999999992</v>
      </c>
    </row>
    <row r="96" spans="1:33" ht="15.75">
      <c r="A96" s="3" t="s">
        <v>2</v>
      </c>
      <c r="B96" s="22">
        <f aca="true" t="shared" si="20" ref="B96:AD96">B12+B20+B29+B36+B57+B66+B44+B80+B74+B53</f>
        <v>12612.800000000001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802.8</v>
      </c>
      <c r="AG96" s="27">
        <f>B96+C96-AF96</f>
        <v>11810.000000000002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80.5</v>
      </c>
      <c r="AG97" s="27">
        <f>B97+C97-AF97</f>
        <v>1093.3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579.4000000000001</v>
      </c>
      <c r="AG98" s="27">
        <f>B98+C98-AF98</f>
        <v>1090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123.49999999999999</v>
      </c>
      <c r="AG99" s="27">
        <f>B99+C99-AF99</f>
        <v>1066.8999999999999</v>
      </c>
    </row>
    <row r="100" spans="1:33" ht="12.75">
      <c r="A100" s="1" t="s">
        <v>41</v>
      </c>
      <c r="B100" s="2">
        <f aca="true" t="shared" si="24" ref="B100:U100">B94-B95-B96-B97-B98-B99</f>
        <v>11809.100000000008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6420.9000000000015</v>
      </c>
      <c r="AG100" s="2">
        <f>AG94-AG95-AG96-AG97-AG98-AG99</f>
        <v>5388.200000000011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2016-01-25T10:43:58Z</cp:lastPrinted>
  <dcterms:created xsi:type="dcterms:W3CDTF">2002-11-05T08:53:00Z</dcterms:created>
  <dcterms:modified xsi:type="dcterms:W3CDTF">2016-01-26T06:11:54Z</dcterms:modified>
  <cp:category/>
  <cp:version/>
  <cp:contentType/>
  <cp:contentStatus/>
</cp:coreProperties>
</file>